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Mi unidad\1.Federación\0.General\Herramientas\herramientas competición\"/>
    </mc:Choice>
  </mc:AlternateContent>
  <xr:revisionPtr revIDLastSave="0" documentId="13_ncr:1_{70068DBF-10CD-476D-9789-22E08B1378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ciones" sheetId="2" r:id="rId1"/>
    <sheet name="Acta femenina" sheetId="1" r:id="rId2"/>
    <sheet name="Acta masculina" sheetId="3" r:id="rId3"/>
    <sheet name="Modelo acta PDF" sheetId="4" r:id="rId4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10" i="3"/>
  <c r="O24" i="3"/>
  <c r="N24" i="3"/>
  <c r="J24" i="3"/>
  <c r="O23" i="3"/>
  <c r="N23" i="3"/>
  <c r="J23" i="3"/>
  <c r="O22" i="3"/>
  <c r="N22" i="3"/>
  <c r="J22" i="3"/>
  <c r="N21" i="3"/>
  <c r="J21" i="3"/>
  <c r="O21" i="3" s="1"/>
  <c r="O20" i="3"/>
  <c r="N20" i="3"/>
  <c r="J20" i="3"/>
  <c r="N19" i="3"/>
  <c r="J19" i="3"/>
  <c r="O19" i="3" s="1"/>
  <c r="O18" i="3"/>
  <c r="N18" i="3"/>
  <c r="J18" i="3"/>
  <c r="N17" i="3"/>
  <c r="J17" i="3"/>
  <c r="O17" i="3" s="1"/>
  <c r="O16" i="3"/>
  <c r="N16" i="3"/>
  <c r="J16" i="3"/>
  <c r="N15" i="3"/>
  <c r="J15" i="3"/>
  <c r="O15" i="3" s="1"/>
  <c r="O14" i="3"/>
  <c r="N14" i="3"/>
  <c r="J14" i="3"/>
  <c r="N13" i="3"/>
  <c r="J13" i="3"/>
  <c r="O13" i="3" s="1"/>
  <c r="O12" i="3"/>
  <c r="N12" i="3"/>
  <c r="J12" i="3"/>
  <c r="N11" i="3"/>
  <c r="J11" i="3"/>
  <c r="O11" i="3" s="1"/>
  <c r="O10" i="3"/>
  <c r="N10" i="3"/>
  <c r="J10" i="3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J11" i="1"/>
  <c r="J12" i="1"/>
  <c r="J13" i="1"/>
  <c r="J14" i="1"/>
  <c r="J15" i="1"/>
  <c r="J16" i="1"/>
  <c r="J17" i="1"/>
  <c r="J18" i="1"/>
  <c r="J19" i="1"/>
  <c r="J20" i="1"/>
  <c r="J21" i="1"/>
  <c r="O21" i="1" s="1"/>
  <c r="P21" i="1" s="1"/>
  <c r="J22" i="1"/>
  <c r="J23" i="1"/>
  <c r="J24" i="1"/>
  <c r="J10" i="1"/>
  <c r="O13" i="1" l="1"/>
  <c r="P13" i="1" s="1"/>
  <c r="O17" i="1"/>
  <c r="P17" i="1" s="1"/>
  <c r="O11" i="1"/>
  <c r="P11" i="1" s="1"/>
  <c r="O15" i="1"/>
  <c r="P15" i="1" s="1"/>
  <c r="O19" i="1"/>
  <c r="P19" i="1" s="1"/>
  <c r="O23" i="1"/>
  <c r="P23" i="1" s="1"/>
  <c r="O10" i="1"/>
  <c r="P10" i="1" s="1"/>
  <c r="O14" i="1"/>
  <c r="P14" i="1" s="1"/>
  <c r="O18" i="1"/>
  <c r="P18" i="1" s="1"/>
  <c r="O22" i="1"/>
  <c r="P22" i="1" s="1"/>
  <c r="O12" i="1"/>
  <c r="P12" i="1" s="1"/>
  <c r="O16" i="1"/>
  <c r="P16" i="1" s="1"/>
  <c r="O20" i="1"/>
  <c r="P20" i="1" s="1"/>
  <c r="O24" i="1"/>
  <c r="P24" i="1" s="1"/>
</calcChain>
</file>

<file path=xl/sharedStrings.xml><?xml version="1.0" encoding="utf-8"?>
<sst xmlns="http://schemas.openxmlformats.org/spreadsheetml/2006/main" count="70" uniqueCount="28">
  <si>
    <t>Nº</t>
  </si>
  <si>
    <t>NOMBRE Y APELLIDOS</t>
  </si>
  <si>
    <t>A.N.</t>
  </si>
  <si>
    <t>CLUB</t>
  </si>
  <si>
    <t>P.C.</t>
  </si>
  <si>
    <t>ARRANCADA</t>
  </si>
  <si>
    <t>DOS TIEMPOS</t>
  </si>
  <si>
    <t>T.O.</t>
  </si>
  <si>
    <t>PTOS</t>
  </si>
  <si>
    <t>M.I</t>
  </si>
  <si>
    <t>M.I.</t>
  </si>
  <si>
    <t xml:space="preserve"> </t>
  </si>
  <si>
    <t>Mesa</t>
  </si>
  <si>
    <t>Juez L. Izdo.</t>
  </si>
  <si>
    <t>Juez Central</t>
  </si>
  <si>
    <t>Juez L. Dcho</t>
  </si>
  <si>
    <t>FEDERACION ESPAÑOLA DE HALTEROFILIA</t>
  </si>
  <si>
    <t>Competicion:</t>
  </si>
  <si>
    <t>Fecha:</t>
  </si>
  <si>
    <t>Federación autonómica:</t>
  </si>
  <si>
    <t>SOR.</t>
  </si>
  <si>
    <t>Esta acta, se ha elaborado, con el fin de ayudar a llevar la gestion de la competicion, con un ordenador.</t>
  </si>
  <si>
    <t xml:space="preserve">Existen campos, que es obligatorio rellenar, como son: P.C.. Y LOS TRES INTENTOS, de cada modalidad. </t>
  </si>
  <si>
    <t>Cuando queramos borrar una casilla, lo haremos con la tecla "Supr", con el fin de mantener las propiedades.</t>
  </si>
  <si>
    <r>
      <t>Si un movimiento es nulo, se debe reflejar los kilos fallados mas la letra "</t>
    </r>
    <r>
      <rPr>
        <b/>
        <sz val="10"/>
        <rFont val="Arial"/>
        <family val="2"/>
      </rPr>
      <t xml:space="preserve">N" 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0"/>
        <rFont val="Arial"/>
        <family val="2"/>
      </rPr>
      <t>Ej. 125N</t>
    </r>
  </si>
  <si>
    <t>Acta femenina</t>
  </si>
  <si>
    <t>Acta masculina</t>
  </si>
  <si>
    <t>No se debe intentar escribir en las celdas coloreadas, en el TO. y en PTOS., ya que estan pretegidas.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</si>
</sst>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9"/>
      <color indexed="63"/>
      <name val="Arial"/>
      <family val="2"/>
    </font>
    <font>
      <b/>
      <sz val="10"/>
      <color indexed="6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8"/>
      <name val="Arial"/>
      <family val="2"/>
    </font>
    <font>
      <b/>
      <sz val="14"/>
      <color indexed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Protection="1"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1" fontId="0" fillId="0" borderId="16" xfId="0" applyNumberFormat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17" xfId="0" applyNumberFormat="1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1" fontId="0" fillId="0" borderId="30" xfId="0" applyNumberFormat="1" applyBorder="1" applyAlignment="1" applyProtection="1">
      <alignment horizontal="center" vertical="center"/>
      <protection locked="0"/>
    </xf>
    <xf numFmtId="164" fontId="0" fillId="0" borderId="31" xfId="0" applyNumberFormat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>
      <alignment horizont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7" xfId="0" applyNumberFormat="1" applyBorder="1"/>
    <xf numFmtId="164" fontId="0" fillId="0" borderId="7" xfId="0" applyNumberForma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2" xfId="0" applyBorder="1"/>
    <xf numFmtId="1" fontId="4" fillId="0" borderId="5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2" borderId="0" xfId="0" applyNumberFormat="1" applyFont="1" applyFill="1"/>
    <xf numFmtId="1" fontId="7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0" fillId="0" borderId="6" xfId="0" applyBorder="1" applyAlignment="1">
      <alignment horizontal="center"/>
    </xf>
    <xf numFmtId="0" fontId="0" fillId="2" borderId="0" xfId="0" applyFill="1" applyAlignment="1">
      <alignment horizontal="center"/>
    </xf>
    <xf numFmtId="0" fontId="9" fillId="0" borderId="0" xfId="0" applyFont="1"/>
    <xf numFmtId="0" fontId="0" fillId="0" borderId="6" xfId="0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5" borderId="23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1" fontId="4" fillId="5" borderId="21" xfId="0" applyNumberFormat="1" applyFont="1" applyFill="1" applyBorder="1" applyAlignment="1">
      <alignment horizontal="center" vertical="center"/>
    </xf>
    <xf numFmtId="1" fontId="4" fillId="5" borderId="2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2" borderId="0" xfId="0" applyFill="1"/>
    <xf numFmtId="164" fontId="0" fillId="0" borderId="0" xfId="0" applyNumberFormat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1" fontId="1" fillId="5" borderId="18" xfId="0" applyNumberFormat="1" applyFont="1" applyFill="1" applyBorder="1" applyAlignment="1">
      <alignment horizontal="center" vertical="center"/>
    </xf>
    <xf numFmtId="1" fontId="1" fillId="5" borderId="23" xfId="0" applyNumberFormat="1" applyFont="1" applyFill="1" applyBorder="1" applyAlignment="1">
      <alignment horizontal="center" vertical="center"/>
    </xf>
    <xf numFmtId="1" fontId="1" fillId="5" borderId="19" xfId="0" applyNumberFormat="1" applyFont="1" applyFill="1" applyBorder="1" applyAlignment="1">
      <alignment horizontal="center" vertical="center"/>
    </xf>
    <xf numFmtId="1" fontId="1" fillId="5" borderId="16" xfId="0" applyNumberFormat="1" applyFont="1" applyFill="1" applyBorder="1" applyAlignment="1">
      <alignment horizontal="center" vertical="center"/>
    </xf>
    <xf numFmtId="1" fontId="2" fillId="5" borderId="19" xfId="0" applyNumberFormat="1" applyFont="1" applyFill="1" applyBorder="1" applyAlignment="1">
      <alignment horizontal="center" vertical="center"/>
    </xf>
    <xf numFmtId="1" fontId="2" fillId="5" borderId="16" xfId="0" applyNumberFormat="1" applyFont="1" applyFill="1" applyBorder="1" applyAlignment="1">
      <alignment horizontal="center" vertical="center"/>
    </xf>
    <xf numFmtId="164" fontId="2" fillId="5" borderId="25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1" fontId="0" fillId="0" borderId="16" xfId="0" applyNumberForma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</xf>
    <xf numFmtId="1" fontId="0" fillId="0" borderId="7" xfId="0" applyNumberFormat="1" applyBorder="1" applyAlignment="1" applyProtection="1">
      <alignment horizontal="center"/>
    </xf>
    <xf numFmtId="1" fontId="0" fillId="0" borderId="7" xfId="0" applyNumberFormat="1" applyBorder="1" applyProtection="1"/>
    <xf numFmtId="164" fontId="0" fillId="0" borderId="7" xfId="0" applyNumberFormat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3" fillId="0" borderId="7" xfId="0" applyFont="1" applyBorder="1" applyProtection="1"/>
    <xf numFmtId="0" fontId="0" fillId="0" borderId="7" xfId="0" applyBorder="1" applyProtection="1"/>
    <xf numFmtId="0" fontId="0" fillId="0" borderId="2" xfId="0" applyBorder="1" applyProtection="1"/>
    <xf numFmtId="0" fontId="0" fillId="0" borderId="0" xfId="0" applyProtection="1"/>
    <xf numFmtId="1" fontId="6" fillId="0" borderId="5" xfId="0" applyNumberFormat="1" applyFont="1" applyBorder="1" applyAlignment="1" applyProtection="1">
      <alignment horizontal="center"/>
    </xf>
    <xf numFmtId="1" fontId="6" fillId="0" borderId="0" xfId="0" applyNumberFormat="1" applyFont="1" applyAlignment="1" applyProtection="1">
      <alignment horizontal="center"/>
    </xf>
    <xf numFmtId="1" fontId="6" fillId="0" borderId="6" xfId="0" applyNumberFormat="1" applyFont="1" applyBorder="1" applyAlignment="1" applyProtection="1">
      <alignment horizontal="center"/>
    </xf>
    <xf numFmtId="1" fontId="4" fillId="0" borderId="5" xfId="0" applyNumberFormat="1" applyFont="1" applyBorder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1" fontId="7" fillId="0" borderId="0" xfId="0" applyNumberFormat="1" applyFont="1" applyAlignment="1" applyProtection="1">
      <alignment horizontal="center"/>
    </xf>
    <xf numFmtId="164" fontId="7" fillId="0" borderId="0" xfId="0" applyNumberFormat="1" applyFont="1" applyAlignment="1" applyProtection="1">
      <alignment horizontal="center"/>
    </xf>
    <xf numFmtId="1" fontId="7" fillId="2" borderId="0" xfId="0" applyNumberFormat="1" applyFont="1" applyFill="1" applyProtection="1"/>
    <xf numFmtId="1" fontId="7" fillId="0" borderId="0" xfId="0" applyNumberFormat="1" applyFo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justify"/>
    </xf>
    <xf numFmtId="0" fontId="0" fillId="0" borderId="6" xfId="0" applyBorder="1" applyAlignment="1" applyProtection="1">
      <alignment horizontal="center"/>
    </xf>
    <xf numFmtId="1" fontId="8" fillId="0" borderId="12" xfId="0" applyNumberFormat="1" applyFont="1" applyBorder="1" applyAlignment="1" applyProtection="1">
      <alignment horizontal="center"/>
    </xf>
    <xf numFmtId="1" fontId="8" fillId="0" borderId="11" xfId="0" applyNumberFormat="1" applyFont="1" applyBorder="1" applyAlignment="1" applyProtection="1">
      <alignment horizontal="center"/>
    </xf>
    <xf numFmtId="1" fontId="8" fillId="0" borderId="10" xfId="0" applyNumberFormat="1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9" fillId="0" borderId="0" xfId="0" applyFont="1" applyProtection="1"/>
    <xf numFmtId="0" fontId="0" fillId="0" borderId="6" xfId="0" applyBorder="1" applyProtection="1"/>
    <xf numFmtId="1" fontId="9" fillId="0" borderId="12" xfId="0" applyNumberFormat="1" applyFont="1" applyBorder="1" applyAlignment="1" applyProtection="1">
      <alignment horizontal="center"/>
    </xf>
    <xf numFmtId="1" fontId="9" fillId="0" borderId="11" xfId="0" applyNumberFormat="1" applyFont="1" applyBorder="1" applyAlignment="1" applyProtection="1">
      <alignment horizontal="center"/>
    </xf>
    <xf numFmtId="1" fontId="9" fillId="0" borderId="10" xfId="0" applyNumberFormat="1" applyFont="1" applyBorder="1" applyAlignment="1" applyProtection="1">
      <alignment horizontal="center"/>
    </xf>
    <xf numFmtId="1" fontId="0" fillId="0" borderId="8" xfId="0" applyNumberForma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" fontId="8" fillId="0" borderId="13" xfId="0" applyNumberFormat="1" applyFont="1" applyBorder="1" applyAlignment="1" applyProtection="1">
      <alignment horizontal="center"/>
    </xf>
    <xf numFmtId="1" fontId="8" fillId="0" borderId="14" xfId="0" applyNumberFormat="1" applyFont="1" applyBorder="1" applyAlignment="1" applyProtection="1">
      <alignment horizontal="center"/>
    </xf>
    <xf numFmtId="1" fontId="8" fillId="0" borderId="15" xfId="0" applyNumberFormat="1" applyFont="1" applyBorder="1" applyAlignment="1" applyProtection="1">
      <alignment horizontal="center"/>
    </xf>
    <xf numFmtId="1" fontId="0" fillId="0" borderId="16" xfId="0" applyNumberFormat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" fontId="1" fillId="5" borderId="18" xfId="0" applyNumberFormat="1" applyFont="1" applyFill="1" applyBorder="1" applyAlignment="1" applyProtection="1">
      <alignment horizontal="center" vertical="center"/>
    </xf>
    <xf numFmtId="1" fontId="1" fillId="5" borderId="19" xfId="0" applyNumberFormat="1" applyFont="1" applyFill="1" applyBorder="1" applyAlignment="1" applyProtection="1">
      <alignment horizontal="center" vertical="center"/>
    </xf>
    <xf numFmtId="1" fontId="2" fillId="5" borderId="19" xfId="0" applyNumberFormat="1" applyFont="1" applyFill="1" applyBorder="1" applyAlignment="1" applyProtection="1">
      <alignment horizontal="center" vertical="center"/>
    </xf>
    <xf numFmtId="164" fontId="2" fillId="5" borderId="25" xfId="0" applyNumberFormat="1" applyFont="1" applyFill="1" applyBorder="1" applyAlignment="1" applyProtection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</xf>
    <xf numFmtId="0" fontId="3" fillId="5" borderId="19" xfId="0" applyFont="1" applyFill="1" applyBorder="1" applyAlignment="1" applyProtection="1">
      <alignment horizontal="center" vertical="center"/>
    </xf>
    <xf numFmtId="0" fontId="3" fillId="5" borderId="20" xfId="0" applyFont="1" applyFill="1" applyBorder="1" applyAlignment="1" applyProtection="1">
      <alignment horizontal="center" vertical="center"/>
    </xf>
    <xf numFmtId="0" fontId="3" fillId="5" borderId="26" xfId="0" applyFont="1" applyFill="1" applyBorder="1" applyAlignment="1" applyProtection="1">
      <alignment horizontal="center" vertical="center"/>
    </xf>
    <xf numFmtId="0" fontId="3" fillId="5" borderId="34" xfId="0" applyFont="1" applyFill="1" applyBorder="1" applyAlignment="1" applyProtection="1">
      <alignment horizontal="center" vertical="center"/>
    </xf>
    <xf numFmtId="1" fontId="1" fillId="5" borderId="23" xfId="0" applyNumberFormat="1" applyFont="1" applyFill="1" applyBorder="1" applyAlignment="1" applyProtection="1">
      <alignment horizontal="center" vertical="center"/>
    </xf>
    <xf numFmtId="1" fontId="1" fillId="5" borderId="16" xfId="0" applyNumberFormat="1" applyFont="1" applyFill="1" applyBorder="1" applyAlignment="1" applyProtection="1">
      <alignment horizontal="center" vertical="center"/>
    </xf>
    <xf numFmtId="1" fontId="2" fillId="5" borderId="16" xfId="0" applyNumberFormat="1" applyFont="1" applyFill="1" applyBorder="1" applyAlignment="1" applyProtection="1">
      <alignment horizontal="center" vertical="center"/>
    </xf>
    <xf numFmtId="164" fontId="2" fillId="5" borderId="17" xfId="0" applyNumberFormat="1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/>
    </xf>
    <xf numFmtId="0" fontId="3" fillId="5" borderId="16" xfId="0" applyFont="1" applyFill="1" applyBorder="1" applyAlignment="1" applyProtection="1">
      <alignment horizontal="center" vertical="center"/>
    </xf>
    <xf numFmtId="0" fontId="3" fillId="5" borderId="24" xfId="0" applyFont="1" applyFill="1" applyBorder="1" applyAlignment="1" applyProtection="1">
      <alignment horizontal="center" vertical="center"/>
    </xf>
    <xf numFmtId="0" fontId="3" fillId="5" borderId="28" xfId="0" applyFont="1" applyFill="1" applyBorder="1" applyAlignment="1" applyProtection="1">
      <alignment horizontal="center" vertical="center"/>
    </xf>
    <xf numFmtId="0" fontId="3" fillId="5" borderId="35" xfId="0" applyFont="1" applyFill="1" applyBorder="1" applyAlignment="1" applyProtection="1">
      <alignment horizontal="center" vertical="center"/>
    </xf>
    <xf numFmtId="0" fontId="0" fillId="5" borderId="29" xfId="0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1" fontId="0" fillId="0" borderId="30" xfId="0" applyNumberFormat="1" applyBorder="1" applyAlignment="1" applyProtection="1">
      <alignment horizontal="center" vertical="center"/>
    </xf>
    <xf numFmtId="164" fontId="0" fillId="0" borderId="31" xfId="0" applyNumberFormat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3" fillId="4" borderId="32" xfId="0" applyFont="1" applyFill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 vertical="center"/>
    </xf>
    <xf numFmtId="0" fontId="3" fillId="4" borderId="3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0" fillId="5" borderId="21" xfId="0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" fontId="0" fillId="0" borderId="8" xfId="0" applyNumberFormat="1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3" fillId="4" borderId="22" xfId="0" applyFont="1" applyFill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4" borderId="27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1" fontId="4" fillId="5" borderId="21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</xf>
    <xf numFmtId="1" fontId="4" fillId="5" borderId="23" xfId="0" applyNumberFormat="1" applyFont="1" applyFill="1" applyBorder="1" applyAlignment="1" applyProtection="1">
      <alignment horizontal="center" vertical="center"/>
    </xf>
    <xf numFmtId="1" fontId="0" fillId="0" borderId="16" xfId="0" applyNumberFormat="1" applyBorder="1" applyAlignment="1" applyProtection="1">
      <alignment horizontal="center" vertical="center"/>
    </xf>
    <xf numFmtId="164" fontId="5" fillId="0" borderId="17" xfId="0" applyNumberFormat="1" applyFont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/>
    </xf>
    <xf numFmtId="0" fontId="4" fillId="3" borderId="16" xfId="0" applyFont="1" applyFill="1" applyBorder="1" applyAlignment="1" applyProtection="1">
      <alignment horizontal="center"/>
    </xf>
    <xf numFmtId="0" fontId="3" fillId="4" borderId="24" xfId="0" applyFont="1" applyFill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3" fillId="4" borderId="14" xfId="0" applyFont="1" applyFill="1" applyBorder="1" applyAlignment="1" applyProtection="1">
      <alignment horizontal="center" vertical="center"/>
    </xf>
    <xf numFmtId="0" fontId="3" fillId="4" borderId="28" xfId="0" applyFont="1" applyFill="1" applyBorder="1" applyAlignment="1" applyProtection="1">
      <alignment horizontal="center" vertical="center"/>
    </xf>
    <xf numFmtId="164" fontId="0" fillId="0" borderId="0" xfId="0" applyNumberFormat="1" applyProtection="1"/>
    <xf numFmtId="0" fontId="0" fillId="2" borderId="0" xfId="0" applyFill="1" applyProtection="1"/>
    <xf numFmtId="164" fontId="0" fillId="0" borderId="0" xfId="0" applyNumberFormat="1" applyAlignment="1" applyProtection="1">
      <alignment horizontal="center"/>
    </xf>
  </cellXfs>
  <cellStyles count="1">
    <cellStyle name="Normal" xfId="0" builtinId="0"/>
  </cellStyles>
  <dxfs count="27">
    <dxf>
      <font>
        <b/>
        <i val="0"/>
        <condense val="0"/>
        <extend val="0"/>
        <color indexed="13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3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3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3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3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3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3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3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3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285750</xdr:colOff>
      <xdr:row>0</xdr:row>
      <xdr:rowOff>38100</xdr:rowOff>
    </xdr:from>
    <xdr:to>
      <xdr:col>15</xdr:col>
      <xdr:colOff>476250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54BD66-02FE-9922-E866-866CD9CDB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38100"/>
          <a:ext cx="847725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285750</xdr:colOff>
      <xdr:row>0</xdr:row>
      <xdr:rowOff>38100</xdr:rowOff>
    </xdr:from>
    <xdr:to>
      <xdr:col>15</xdr:col>
      <xdr:colOff>476250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617693-168D-4014-9B28-70061D01F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3810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285750</xdr:colOff>
      <xdr:row>0</xdr:row>
      <xdr:rowOff>38100</xdr:rowOff>
    </xdr:from>
    <xdr:to>
      <xdr:col>15</xdr:col>
      <xdr:colOff>476250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6303A9-B6AC-4CD4-990D-FEF4AF5C5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38100"/>
          <a:ext cx="847725" cy="84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285750</xdr:colOff>
      <xdr:row>0</xdr:row>
      <xdr:rowOff>38100</xdr:rowOff>
    </xdr:from>
    <xdr:to>
      <xdr:col>15</xdr:col>
      <xdr:colOff>476250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532802-1F98-4F6F-8695-A1A5E4E28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38100"/>
          <a:ext cx="8477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7AE8-A17D-46C6-A086-BDFD8AFA7D79}">
  <dimension ref="A4:B8"/>
  <sheetViews>
    <sheetView showGridLines="0" tabSelected="1" workbookViewId="0">
      <selection activeCell="A8" sqref="A8"/>
    </sheetView>
  </sheetViews>
  <sheetFormatPr baseColWidth="10" defaultRowHeight="15" x14ac:dyDescent="0.25"/>
  <cols>
    <col min="1" max="1" width="99.5703125" bestFit="1" customWidth="1"/>
  </cols>
  <sheetData>
    <row r="4" spans="1:2" x14ac:dyDescent="0.25">
      <c r="A4" s="1" t="s">
        <v>21</v>
      </c>
      <c r="B4" s="1"/>
    </row>
    <row r="5" spans="1:2" x14ac:dyDescent="0.25">
      <c r="A5" s="1" t="s">
        <v>22</v>
      </c>
      <c r="B5" s="1"/>
    </row>
    <row r="6" spans="1:2" x14ac:dyDescent="0.25">
      <c r="A6" s="1" t="s">
        <v>23</v>
      </c>
      <c r="B6" s="1"/>
    </row>
    <row r="7" spans="1:2" x14ac:dyDescent="0.25">
      <c r="A7" s="1" t="s">
        <v>27</v>
      </c>
      <c r="B7" s="1"/>
    </row>
    <row r="8" spans="1:2" x14ac:dyDescent="0.25">
      <c r="A8" s="1" t="s">
        <v>24</v>
      </c>
      <c r="B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showGridLines="0" view="pageLayout" topLeftCell="A2" zoomScaleNormal="100" workbookViewId="0">
      <selection activeCell="G20" sqref="G20:I20"/>
    </sheetView>
  </sheetViews>
  <sheetFormatPr baseColWidth="10" defaultColWidth="9.140625" defaultRowHeight="15" x14ac:dyDescent="0.25"/>
  <cols>
    <col min="1" max="1" width="2.85546875" bestFit="1" customWidth="1"/>
    <col min="2" max="2" width="4.7109375" customWidth="1"/>
    <col min="3" max="3" width="22.140625" bestFit="1" customWidth="1"/>
    <col min="6" max="6" width="6.140625" customWidth="1"/>
    <col min="7" max="14" width="6.7109375" customWidth="1"/>
  </cols>
  <sheetData>
    <row r="1" spans="1:16" x14ac:dyDescent="0.25">
      <c r="A1" s="37"/>
      <c r="B1" s="38"/>
      <c r="C1" s="39"/>
      <c r="D1" s="38"/>
      <c r="E1" s="38"/>
      <c r="F1" s="38"/>
      <c r="G1" s="40"/>
      <c r="H1" s="41"/>
      <c r="I1" s="42"/>
      <c r="J1" s="42"/>
      <c r="K1" s="42"/>
      <c r="L1" s="43"/>
      <c r="M1" s="44"/>
      <c r="N1" s="44"/>
      <c r="O1" s="44"/>
      <c r="P1" s="45"/>
    </row>
    <row r="2" spans="1:16" ht="20.25" x14ac:dyDescent="0.3">
      <c r="A2" s="88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90"/>
    </row>
    <row r="3" spans="1:16" ht="18" x14ac:dyDescent="0.25">
      <c r="A3" s="46"/>
      <c r="B3" s="47"/>
      <c r="C3" s="48"/>
      <c r="D3" s="47"/>
      <c r="E3" s="49"/>
      <c r="F3" s="49"/>
      <c r="G3" s="50"/>
      <c r="H3" s="51"/>
      <c r="I3" s="49"/>
      <c r="J3" s="49"/>
      <c r="K3" s="52"/>
      <c r="L3" s="53"/>
      <c r="M3" s="53"/>
      <c r="N3" s="53"/>
      <c r="O3" s="54"/>
      <c r="P3" s="55"/>
    </row>
    <row r="4" spans="1:16" ht="15.75" x14ac:dyDescent="0.25">
      <c r="A4" s="91" t="s">
        <v>17</v>
      </c>
      <c r="B4" s="92"/>
      <c r="C4" s="93"/>
      <c r="D4" s="102"/>
      <c r="E4" s="102"/>
      <c r="F4" s="102"/>
      <c r="G4" s="102"/>
      <c r="H4" s="56"/>
      <c r="I4" s="53"/>
      <c r="J4" s="53"/>
      <c r="K4" s="53"/>
      <c r="L4" s="53"/>
      <c r="M4" s="57"/>
      <c r="N4" s="53"/>
      <c r="O4" s="57"/>
      <c r="P4" s="58"/>
    </row>
    <row r="5" spans="1:16" ht="15.75" x14ac:dyDescent="0.25">
      <c r="A5" s="97" t="s">
        <v>19</v>
      </c>
      <c r="B5" s="98"/>
      <c r="C5" s="99"/>
      <c r="D5" s="103"/>
      <c r="E5" s="103"/>
      <c r="F5" s="103"/>
      <c r="G5" s="103"/>
      <c r="H5" s="56"/>
      <c r="I5" s="53"/>
      <c r="J5" s="53"/>
      <c r="K5" s="59"/>
      <c r="L5" s="53"/>
      <c r="M5" s="53"/>
      <c r="N5" s="60"/>
      <c r="P5" s="58"/>
    </row>
    <row r="6" spans="1:16" ht="16.5" thickBot="1" x14ac:dyDescent="0.3">
      <c r="A6" s="94" t="s">
        <v>18</v>
      </c>
      <c r="B6" s="95"/>
      <c r="C6" s="96"/>
      <c r="D6" s="104"/>
      <c r="E6" s="104"/>
      <c r="F6" s="104"/>
      <c r="G6" s="104"/>
      <c r="H6" s="61"/>
      <c r="I6" s="62"/>
      <c r="J6" s="62"/>
      <c r="K6" s="62"/>
      <c r="L6" s="62"/>
      <c r="M6" s="62"/>
      <c r="N6" s="62"/>
      <c r="O6" s="100" t="s">
        <v>25</v>
      </c>
      <c r="P6" s="101"/>
    </row>
    <row r="7" spans="1:16" ht="15.75" thickBot="1" x14ac:dyDescent="0.3"/>
    <row r="8" spans="1:16" x14ac:dyDescent="0.25">
      <c r="A8" s="80" t="s">
        <v>0</v>
      </c>
      <c r="B8" s="82" t="s">
        <v>20</v>
      </c>
      <c r="C8" s="84" t="s">
        <v>1</v>
      </c>
      <c r="D8" s="84" t="s">
        <v>2</v>
      </c>
      <c r="E8" s="84" t="s">
        <v>3</v>
      </c>
      <c r="F8" s="86" t="s">
        <v>4</v>
      </c>
      <c r="G8" s="73" t="s">
        <v>5</v>
      </c>
      <c r="H8" s="74"/>
      <c r="I8" s="74"/>
      <c r="J8" s="75"/>
      <c r="K8" s="73" t="s">
        <v>6</v>
      </c>
      <c r="L8" s="74"/>
      <c r="M8" s="74"/>
      <c r="N8" s="75"/>
      <c r="O8" s="76" t="s">
        <v>7</v>
      </c>
      <c r="P8" s="78" t="s">
        <v>8</v>
      </c>
    </row>
    <row r="9" spans="1:16" ht="15.75" thickBot="1" x14ac:dyDescent="0.3">
      <c r="A9" s="81"/>
      <c r="B9" s="83"/>
      <c r="C9" s="85"/>
      <c r="D9" s="85"/>
      <c r="E9" s="85"/>
      <c r="F9" s="87"/>
      <c r="G9" s="63">
        <v>1</v>
      </c>
      <c r="H9" s="64">
        <v>2</v>
      </c>
      <c r="I9" s="64">
        <v>3</v>
      </c>
      <c r="J9" s="65" t="s">
        <v>9</v>
      </c>
      <c r="K9" s="63">
        <v>1</v>
      </c>
      <c r="L9" s="64">
        <v>2</v>
      </c>
      <c r="M9" s="64">
        <v>3</v>
      </c>
      <c r="N9" s="65" t="s">
        <v>10</v>
      </c>
      <c r="O9" s="77"/>
      <c r="P9" s="79"/>
    </row>
    <row r="10" spans="1:16" x14ac:dyDescent="0.25">
      <c r="A10" s="66">
        <v>1</v>
      </c>
      <c r="B10" s="26"/>
      <c r="C10" s="27"/>
      <c r="D10" s="26"/>
      <c r="E10" s="27" t="s">
        <v>11</v>
      </c>
      <c r="F10" s="28"/>
      <c r="G10" s="29"/>
      <c r="H10" s="30"/>
      <c r="I10" s="30"/>
      <c r="J10" s="31">
        <f>MAX(G10:I10)</f>
        <v>0</v>
      </c>
      <c r="K10" s="32"/>
      <c r="L10" s="30"/>
      <c r="M10" s="30"/>
      <c r="N10" s="31">
        <f>MAX(K10:M10)</f>
        <v>0</v>
      </c>
      <c r="O10" s="33">
        <f t="shared" ref="O10:O24" si="0">J10+N10</f>
        <v>0</v>
      </c>
      <c r="P10" s="34">
        <f>IFERROR(O10*IF(F10&lt;153.757,10^(0.787004341*((LOG10(F10/153.757))^2)),1),0)</f>
        <v>0</v>
      </c>
    </row>
    <row r="11" spans="1:16" x14ac:dyDescent="0.25">
      <c r="A11" s="67">
        <v>2</v>
      </c>
      <c r="B11" s="2"/>
      <c r="C11" s="3"/>
      <c r="D11" s="2"/>
      <c r="E11" s="3"/>
      <c r="F11" s="19"/>
      <c r="G11" s="22"/>
      <c r="H11" s="4"/>
      <c r="I11" s="4"/>
      <c r="J11" s="14">
        <f t="shared" ref="J11:J24" si="1">MAX(G11:I11)</f>
        <v>0</v>
      </c>
      <c r="K11" s="15"/>
      <c r="L11" s="5"/>
      <c r="M11" s="5"/>
      <c r="N11" s="14">
        <f t="shared" ref="N11:N24" si="2">MAX(K11:M11)</f>
        <v>0</v>
      </c>
      <c r="O11" s="12">
        <f t="shared" si="0"/>
        <v>0</v>
      </c>
      <c r="P11" s="35">
        <f t="shared" ref="P11:P24" si="3">IFERROR(O11*IF(F11&lt;153.757,10^(0.787004341*((LOG10(F11/153.757))^2)),1),0)</f>
        <v>0</v>
      </c>
    </row>
    <row r="12" spans="1:16" x14ac:dyDescent="0.25">
      <c r="A12" s="67">
        <v>3</v>
      </c>
      <c r="B12" s="2"/>
      <c r="C12" s="3"/>
      <c r="D12" s="2"/>
      <c r="E12" s="3"/>
      <c r="F12" s="19"/>
      <c r="G12" s="23"/>
      <c r="H12" s="6"/>
      <c r="I12" s="6"/>
      <c r="J12" s="14">
        <f t="shared" si="1"/>
        <v>0</v>
      </c>
      <c r="K12" s="15"/>
      <c r="L12" s="5"/>
      <c r="M12" s="5"/>
      <c r="N12" s="14">
        <f t="shared" si="2"/>
        <v>0</v>
      </c>
      <c r="O12" s="12">
        <f t="shared" si="0"/>
        <v>0</v>
      </c>
      <c r="P12" s="35">
        <f t="shared" si="3"/>
        <v>0</v>
      </c>
    </row>
    <row r="13" spans="1:16" x14ac:dyDescent="0.25">
      <c r="A13" s="67">
        <v>4</v>
      </c>
      <c r="B13" s="2"/>
      <c r="C13" s="3"/>
      <c r="D13" s="2"/>
      <c r="E13" s="3"/>
      <c r="F13" s="19"/>
      <c r="G13" s="24"/>
      <c r="H13" s="7"/>
      <c r="I13" s="7"/>
      <c r="J13" s="14">
        <f t="shared" si="1"/>
        <v>0</v>
      </c>
      <c r="K13" s="16"/>
      <c r="L13" s="8"/>
      <c r="M13" s="8"/>
      <c r="N13" s="14">
        <f t="shared" si="2"/>
        <v>0</v>
      </c>
      <c r="O13" s="12">
        <f t="shared" si="0"/>
        <v>0</v>
      </c>
      <c r="P13" s="35">
        <f t="shared" si="3"/>
        <v>0</v>
      </c>
    </row>
    <row r="14" spans="1:16" x14ac:dyDescent="0.25">
      <c r="A14" s="67">
        <v>5</v>
      </c>
      <c r="B14" s="2"/>
      <c r="C14" s="3"/>
      <c r="D14" s="2"/>
      <c r="E14" s="3"/>
      <c r="F14" s="19"/>
      <c r="G14" s="23"/>
      <c r="H14" s="6"/>
      <c r="I14" s="6"/>
      <c r="J14" s="14">
        <f t="shared" si="1"/>
        <v>0</v>
      </c>
      <c r="K14" s="15"/>
      <c r="L14" s="5"/>
      <c r="M14" s="5"/>
      <c r="N14" s="14">
        <f t="shared" si="2"/>
        <v>0</v>
      </c>
      <c r="O14" s="12">
        <f t="shared" si="0"/>
        <v>0</v>
      </c>
      <c r="P14" s="35">
        <f t="shared" si="3"/>
        <v>0</v>
      </c>
    </row>
    <row r="15" spans="1:16" x14ac:dyDescent="0.25">
      <c r="A15" s="67">
        <v>6</v>
      </c>
      <c r="B15" s="2"/>
      <c r="C15" s="3"/>
      <c r="D15" s="2"/>
      <c r="E15" s="3"/>
      <c r="F15" s="19"/>
      <c r="G15" s="23"/>
      <c r="H15" s="6"/>
      <c r="I15" s="6"/>
      <c r="J15" s="14">
        <f t="shared" si="1"/>
        <v>0</v>
      </c>
      <c r="K15" s="15"/>
      <c r="L15" s="5"/>
      <c r="M15" s="5"/>
      <c r="N15" s="14">
        <f t="shared" si="2"/>
        <v>0</v>
      </c>
      <c r="O15" s="12">
        <f t="shared" si="0"/>
        <v>0</v>
      </c>
      <c r="P15" s="35">
        <f t="shared" si="3"/>
        <v>0</v>
      </c>
    </row>
    <row r="16" spans="1:16" x14ac:dyDescent="0.25">
      <c r="A16" s="67">
        <v>7</v>
      </c>
      <c r="B16" s="2"/>
      <c r="C16" s="3"/>
      <c r="D16" s="2"/>
      <c r="E16" s="3"/>
      <c r="F16" s="19"/>
      <c r="G16" s="23"/>
      <c r="H16" s="6"/>
      <c r="I16" s="6"/>
      <c r="J16" s="14">
        <f t="shared" si="1"/>
        <v>0</v>
      </c>
      <c r="K16" s="15"/>
      <c r="L16" s="5"/>
      <c r="M16" s="5"/>
      <c r="N16" s="14">
        <f t="shared" si="2"/>
        <v>0</v>
      </c>
      <c r="O16" s="12">
        <f t="shared" si="0"/>
        <v>0</v>
      </c>
      <c r="P16" s="35">
        <f t="shared" si="3"/>
        <v>0</v>
      </c>
    </row>
    <row r="17" spans="1:16" x14ac:dyDescent="0.25">
      <c r="A17" s="67">
        <v>8</v>
      </c>
      <c r="B17" s="2"/>
      <c r="C17" s="3"/>
      <c r="D17" s="2"/>
      <c r="E17" s="3"/>
      <c r="F17" s="19"/>
      <c r="G17" s="23"/>
      <c r="H17" s="6"/>
      <c r="I17" s="6"/>
      <c r="J17" s="14">
        <f t="shared" si="1"/>
        <v>0</v>
      </c>
      <c r="K17" s="15"/>
      <c r="L17" s="5"/>
      <c r="M17" s="5"/>
      <c r="N17" s="14">
        <f t="shared" si="2"/>
        <v>0</v>
      </c>
      <c r="O17" s="12">
        <f t="shared" si="0"/>
        <v>0</v>
      </c>
      <c r="P17" s="35">
        <f t="shared" si="3"/>
        <v>0</v>
      </c>
    </row>
    <row r="18" spans="1:16" x14ac:dyDescent="0.25">
      <c r="A18" s="67">
        <v>9</v>
      </c>
      <c r="B18" s="2"/>
      <c r="C18" s="3"/>
      <c r="D18" s="2"/>
      <c r="E18" s="3"/>
      <c r="F18" s="19"/>
      <c r="G18" s="23"/>
      <c r="H18" s="6"/>
      <c r="I18" s="6"/>
      <c r="J18" s="14">
        <f t="shared" si="1"/>
        <v>0</v>
      </c>
      <c r="K18" s="15"/>
      <c r="L18" s="5"/>
      <c r="M18" s="5"/>
      <c r="N18" s="14">
        <f t="shared" si="2"/>
        <v>0</v>
      </c>
      <c r="O18" s="12">
        <f t="shared" si="0"/>
        <v>0</v>
      </c>
      <c r="P18" s="35">
        <f t="shared" si="3"/>
        <v>0</v>
      </c>
    </row>
    <row r="19" spans="1:16" x14ac:dyDescent="0.25">
      <c r="A19" s="67">
        <v>10</v>
      </c>
      <c r="B19" s="2"/>
      <c r="C19" s="3"/>
      <c r="D19" s="2"/>
      <c r="E19" s="3"/>
      <c r="F19" s="19"/>
      <c r="G19" s="23"/>
      <c r="H19" s="6"/>
      <c r="I19" s="6"/>
      <c r="J19" s="14">
        <f t="shared" si="1"/>
        <v>0</v>
      </c>
      <c r="K19" s="15"/>
      <c r="L19" s="5"/>
      <c r="M19" s="5"/>
      <c r="N19" s="14">
        <f t="shared" si="2"/>
        <v>0</v>
      </c>
      <c r="O19" s="12">
        <f t="shared" si="0"/>
        <v>0</v>
      </c>
      <c r="P19" s="35">
        <f t="shared" si="3"/>
        <v>0</v>
      </c>
    </row>
    <row r="20" spans="1:16" x14ac:dyDescent="0.25">
      <c r="A20" s="67">
        <v>11</v>
      </c>
      <c r="B20" s="3"/>
      <c r="C20" s="3"/>
      <c r="D20" s="3"/>
      <c r="E20" s="3"/>
      <c r="F20" s="19"/>
      <c r="G20" s="23"/>
      <c r="H20" s="6"/>
      <c r="I20" s="6"/>
      <c r="J20" s="14">
        <f t="shared" si="1"/>
        <v>0</v>
      </c>
      <c r="K20" s="15"/>
      <c r="L20" s="5"/>
      <c r="M20" s="5"/>
      <c r="N20" s="14">
        <f t="shared" si="2"/>
        <v>0</v>
      </c>
      <c r="O20" s="12">
        <f t="shared" si="0"/>
        <v>0</v>
      </c>
      <c r="P20" s="35">
        <f t="shared" si="3"/>
        <v>0</v>
      </c>
    </row>
    <row r="21" spans="1:16" x14ac:dyDescent="0.25">
      <c r="A21" s="68">
        <v>12</v>
      </c>
      <c r="B21" s="3"/>
      <c r="C21" s="3"/>
      <c r="D21" s="3"/>
      <c r="E21" s="3"/>
      <c r="F21" s="20"/>
      <c r="G21" s="23"/>
      <c r="H21" s="6"/>
      <c r="I21" s="6"/>
      <c r="J21" s="14">
        <f t="shared" si="1"/>
        <v>0</v>
      </c>
      <c r="K21" s="15"/>
      <c r="L21" s="5"/>
      <c r="M21" s="5"/>
      <c r="N21" s="14">
        <f t="shared" si="2"/>
        <v>0</v>
      </c>
      <c r="O21" s="12">
        <f t="shared" si="0"/>
        <v>0</v>
      </c>
      <c r="P21" s="35">
        <f t="shared" si="3"/>
        <v>0</v>
      </c>
    </row>
    <row r="22" spans="1:16" x14ac:dyDescent="0.25">
      <c r="A22" s="68">
        <v>13</v>
      </c>
      <c r="B22" s="3"/>
      <c r="C22" s="3"/>
      <c r="D22" s="3"/>
      <c r="E22" s="3"/>
      <c r="F22" s="20"/>
      <c r="G22" s="23"/>
      <c r="H22" s="6"/>
      <c r="I22" s="6"/>
      <c r="J22" s="14">
        <f t="shared" si="1"/>
        <v>0</v>
      </c>
      <c r="K22" s="15"/>
      <c r="L22" s="5"/>
      <c r="M22" s="5"/>
      <c r="N22" s="14">
        <f t="shared" si="2"/>
        <v>0</v>
      </c>
      <c r="O22" s="12">
        <f t="shared" si="0"/>
        <v>0</v>
      </c>
      <c r="P22" s="35">
        <f t="shared" si="3"/>
        <v>0</v>
      </c>
    </row>
    <row r="23" spans="1:16" x14ac:dyDescent="0.25">
      <c r="A23" s="68">
        <v>14</v>
      </c>
      <c r="B23" s="3"/>
      <c r="C23" s="3"/>
      <c r="D23" s="3"/>
      <c r="E23" s="3"/>
      <c r="F23" s="20"/>
      <c r="G23" s="23"/>
      <c r="H23" s="6"/>
      <c r="I23" s="6"/>
      <c r="J23" s="14">
        <f t="shared" si="1"/>
        <v>0</v>
      </c>
      <c r="K23" s="15"/>
      <c r="L23" s="5"/>
      <c r="M23" s="5"/>
      <c r="N23" s="14">
        <f t="shared" si="2"/>
        <v>0</v>
      </c>
      <c r="O23" s="12">
        <f t="shared" si="0"/>
        <v>0</v>
      </c>
      <c r="P23" s="35">
        <f t="shared" si="3"/>
        <v>0</v>
      </c>
    </row>
    <row r="24" spans="1:16" ht="15.75" thickBot="1" x14ac:dyDescent="0.3">
      <c r="A24" s="69">
        <v>15</v>
      </c>
      <c r="B24" s="9"/>
      <c r="C24" s="9"/>
      <c r="D24" s="9"/>
      <c r="E24" s="9"/>
      <c r="F24" s="21"/>
      <c r="G24" s="25"/>
      <c r="H24" s="10"/>
      <c r="I24" s="10"/>
      <c r="J24" s="18">
        <f t="shared" si="1"/>
        <v>0</v>
      </c>
      <c r="K24" s="17"/>
      <c r="L24" s="11"/>
      <c r="M24" s="11"/>
      <c r="N24" s="18">
        <f t="shared" si="2"/>
        <v>0</v>
      </c>
      <c r="O24" s="13">
        <f t="shared" si="0"/>
        <v>0</v>
      </c>
      <c r="P24" s="36">
        <f t="shared" si="3"/>
        <v>0</v>
      </c>
    </row>
    <row r="25" spans="1:16" x14ac:dyDescent="0.25">
      <c r="F25" s="70"/>
      <c r="G25" s="71"/>
    </row>
    <row r="26" spans="1:16" x14ac:dyDescent="0.25">
      <c r="B26" s="47" t="s">
        <v>12</v>
      </c>
      <c r="C26" s="48"/>
      <c r="D26" s="47"/>
      <c r="E26" s="47"/>
      <c r="F26" s="72"/>
      <c r="G26" s="71" t="s">
        <v>13</v>
      </c>
      <c r="H26" s="53"/>
      <c r="J26" s="53"/>
      <c r="K26" t="s">
        <v>14</v>
      </c>
      <c r="M26" s="53"/>
      <c r="O26" t="s">
        <v>15</v>
      </c>
    </row>
    <row r="27" spans="1:1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sheetProtection algorithmName="SHA-512" hashValue="pBkYR8Z8KplINtP5FTUL7QaSD0uwhweRjmEEtRXTnzN1bbB6aW5HURtShA70PJliI1BwWWsvDsEO0n1Z980Mbg==" saltValue="HYxuYBlQ+c3oCxtKmOaV0A==" spinCount="100000" sheet="1" objects="1" scenarios="1"/>
  <mergeCells count="18">
    <mergeCell ref="A2:P2"/>
    <mergeCell ref="A4:C4"/>
    <mergeCell ref="A6:C6"/>
    <mergeCell ref="A5:C5"/>
    <mergeCell ref="O6:P6"/>
    <mergeCell ref="D4:G4"/>
    <mergeCell ref="D5:G5"/>
    <mergeCell ref="D6:G6"/>
    <mergeCell ref="G8:J8"/>
    <mergeCell ref="K8:N8"/>
    <mergeCell ref="O8:O9"/>
    <mergeCell ref="P8:P9"/>
    <mergeCell ref="A8:A9"/>
    <mergeCell ref="B8:B9"/>
    <mergeCell ref="C8:C9"/>
    <mergeCell ref="D8:D9"/>
    <mergeCell ref="E8:E9"/>
    <mergeCell ref="F8:F9"/>
  </mergeCells>
  <conditionalFormatting sqref="K25:M26 G25:I26">
    <cfRule type="cellIs" dxfId="26" priority="7" stopIfTrue="1" operator="between">
      <formula>1</formula>
      <formula>9999.9</formula>
    </cfRule>
    <cfRule type="cellIs" dxfId="25" priority="8" stopIfTrue="1" operator="lessThanOrEqual">
      <formula>0</formula>
    </cfRule>
    <cfRule type="cellIs" dxfId="24" priority="9" stopIfTrue="1" operator="between">
      <formula>".001.0"</formula>
      <formula>".999.9"</formula>
    </cfRule>
  </conditionalFormatting>
  <conditionalFormatting sqref="H1:J1 L3:M6 M1:N1 N5:N6 N3 H3:J6">
    <cfRule type="cellIs" dxfId="23" priority="4" stopIfTrue="1" operator="between">
      <formula>1</formula>
      <formula>9999.9</formula>
    </cfRule>
    <cfRule type="cellIs" dxfId="22" priority="5" stopIfTrue="1" operator="lessThanOrEqual">
      <formula>0</formula>
    </cfRule>
    <cfRule type="cellIs" dxfId="21" priority="6" stopIfTrue="1" operator="between">
      <formula>".001.0"</formula>
      <formula>".999.9"</formula>
    </cfRule>
  </conditionalFormatting>
  <conditionalFormatting sqref="K8:M24 G8:I24">
    <cfRule type="cellIs" dxfId="20" priority="1" stopIfTrue="1" operator="between">
      <formula>1</formula>
      <formula>9999.9</formula>
    </cfRule>
    <cfRule type="cellIs" dxfId="19" priority="2" stopIfTrue="1" operator="lessThanOrEqual">
      <formula>0</formula>
    </cfRule>
    <cfRule type="cellIs" dxfId="18" priority="3" stopIfTrue="1" operator="between">
      <formula>".001.0"</formula>
      <formula>".999.9"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E8A1-5DF2-455E-9D66-41E391AC077F}">
  <dimension ref="A1:P33"/>
  <sheetViews>
    <sheetView showGridLines="0" view="pageLayout" topLeftCell="A2" zoomScaleNormal="100" workbookViewId="0">
      <selection activeCell="G20" sqref="G20:I20"/>
    </sheetView>
  </sheetViews>
  <sheetFormatPr baseColWidth="10" defaultColWidth="9.140625" defaultRowHeight="15" x14ac:dyDescent="0.25"/>
  <cols>
    <col min="1" max="1" width="2.85546875" bestFit="1" customWidth="1"/>
    <col min="2" max="2" width="4.7109375" customWidth="1"/>
    <col min="3" max="3" width="22.140625" bestFit="1" customWidth="1"/>
    <col min="6" max="6" width="6.140625" customWidth="1"/>
    <col min="7" max="14" width="6.7109375" customWidth="1"/>
  </cols>
  <sheetData>
    <row r="1" spans="1:16" x14ac:dyDescent="0.25">
      <c r="A1" s="37"/>
      <c r="B1" s="38"/>
      <c r="C1" s="39"/>
      <c r="D1" s="38"/>
      <c r="E1" s="38"/>
      <c r="F1" s="38"/>
      <c r="G1" s="40"/>
      <c r="H1" s="41"/>
      <c r="I1" s="42"/>
      <c r="J1" s="42"/>
      <c r="K1" s="42"/>
      <c r="L1" s="43"/>
      <c r="M1" s="44"/>
      <c r="N1" s="44"/>
      <c r="O1" s="44"/>
      <c r="P1" s="45"/>
    </row>
    <row r="2" spans="1:16" ht="20.25" x14ac:dyDescent="0.3">
      <c r="A2" s="88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90"/>
    </row>
    <row r="3" spans="1:16" ht="18" x14ac:dyDescent="0.25">
      <c r="A3" s="46"/>
      <c r="B3" s="47"/>
      <c r="C3" s="48"/>
      <c r="D3" s="47"/>
      <c r="E3" s="49"/>
      <c r="F3" s="49"/>
      <c r="G3" s="50"/>
      <c r="H3" s="51"/>
      <c r="I3" s="49"/>
      <c r="J3" s="49"/>
      <c r="K3" s="52"/>
      <c r="L3" s="53"/>
      <c r="M3" s="53"/>
      <c r="N3" s="53"/>
      <c r="O3" s="54"/>
      <c r="P3" s="55"/>
    </row>
    <row r="4" spans="1:16" ht="15.75" x14ac:dyDescent="0.25">
      <c r="A4" s="91" t="s">
        <v>17</v>
      </c>
      <c r="B4" s="92"/>
      <c r="C4" s="93"/>
      <c r="D4" s="102"/>
      <c r="E4" s="102"/>
      <c r="F4" s="102"/>
      <c r="G4" s="102"/>
      <c r="H4" s="56"/>
      <c r="I4" s="53"/>
      <c r="J4" s="53"/>
      <c r="K4" s="53"/>
      <c r="L4" s="53"/>
      <c r="M4" s="57"/>
      <c r="N4" s="53"/>
      <c r="O4" s="57"/>
      <c r="P4" s="58"/>
    </row>
    <row r="5" spans="1:16" ht="15.75" x14ac:dyDescent="0.25">
      <c r="A5" s="97" t="s">
        <v>19</v>
      </c>
      <c r="B5" s="98"/>
      <c r="C5" s="99"/>
      <c r="D5" s="103"/>
      <c r="E5" s="103"/>
      <c r="F5" s="103"/>
      <c r="G5" s="103"/>
      <c r="H5" s="56"/>
      <c r="I5" s="53"/>
      <c r="J5" s="53"/>
      <c r="K5" s="59"/>
      <c r="L5" s="53"/>
      <c r="M5" s="53"/>
      <c r="N5" s="60"/>
      <c r="P5" s="58"/>
    </row>
    <row r="6" spans="1:16" ht="16.5" thickBot="1" x14ac:dyDescent="0.3">
      <c r="A6" s="94" t="s">
        <v>18</v>
      </c>
      <c r="B6" s="95"/>
      <c r="C6" s="96"/>
      <c r="D6" s="104"/>
      <c r="E6" s="104"/>
      <c r="F6" s="104"/>
      <c r="G6" s="104"/>
      <c r="H6" s="61"/>
      <c r="I6" s="62"/>
      <c r="J6" s="62"/>
      <c r="K6" s="62"/>
      <c r="L6" s="62"/>
      <c r="M6" s="62"/>
      <c r="N6" s="62"/>
      <c r="O6" s="100" t="s">
        <v>26</v>
      </c>
      <c r="P6" s="101"/>
    </row>
    <row r="7" spans="1:16" ht="15.75" thickBot="1" x14ac:dyDescent="0.3"/>
    <row r="8" spans="1:16" x14ac:dyDescent="0.25">
      <c r="A8" s="80" t="s">
        <v>0</v>
      </c>
      <c r="B8" s="82" t="s">
        <v>20</v>
      </c>
      <c r="C8" s="84" t="s">
        <v>1</v>
      </c>
      <c r="D8" s="84" t="s">
        <v>2</v>
      </c>
      <c r="E8" s="84" t="s">
        <v>3</v>
      </c>
      <c r="F8" s="86" t="s">
        <v>4</v>
      </c>
      <c r="G8" s="73" t="s">
        <v>5</v>
      </c>
      <c r="H8" s="74"/>
      <c r="I8" s="74"/>
      <c r="J8" s="75"/>
      <c r="K8" s="73" t="s">
        <v>6</v>
      </c>
      <c r="L8" s="74"/>
      <c r="M8" s="74"/>
      <c r="N8" s="75"/>
      <c r="O8" s="76" t="s">
        <v>7</v>
      </c>
      <c r="P8" s="78" t="s">
        <v>8</v>
      </c>
    </row>
    <row r="9" spans="1:16" ht="15.75" thickBot="1" x14ac:dyDescent="0.3">
      <c r="A9" s="81"/>
      <c r="B9" s="83"/>
      <c r="C9" s="85"/>
      <c r="D9" s="85"/>
      <c r="E9" s="85"/>
      <c r="F9" s="87"/>
      <c r="G9" s="63">
        <v>1</v>
      </c>
      <c r="H9" s="64">
        <v>2</v>
      </c>
      <c r="I9" s="64">
        <v>3</v>
      </c>
      <c r="J9" s="65" t="s">
        <v>9</v>
      </c>
      <c r="K9" s="63">
        <v>1</v>
      </c>
      <c r="L9" s="64">
        <v>2</v>
      </c>
      <c r="M9" s="64">
        <v>3</v>
      </c>
      <c r="N9" s="65" t="s">
        <v>10</v>
      </c>
      <c r="O9" s="77"/>
      <c r="P9" s="79"/>
    </row>
    <row r="10" spans="1:16" x14ac:dyDescent="0.25">
      <c r="A10" s="66">
        <v>1</v>
      </c>
      <c r="B10" s="26"/>
      <c r="C10" s="27"/>
      <c r="D10" s="26"/>
      <c r="E10" s="27" t="s">
        <v>11</v>
      </c>
      <c r="F10" s="28"/>
      <c r="G10" s="29"/>
      <c r="H10" s="30"/>
      <c r="I10" s="30"/>
      <c r="J10" s="31">
        <f>MAX(G10:I10)</f>
        <v>0</v>
      </c>
      <c r="K10" s="32"/>
      <c r="L10" s="30"/>
      <c r="M10" s="30"/>
      <c r="N10" s="31">
        <f>MAX(K10:M10)</f>
        <v>0</v>
      </c>
      <c r="O10" s="33">
        <f t="shared" ref="O10:O24" si="0">J10+N10</f>
        <v>0</v>
      </c>
      <c r="P10" s="34">
        <f>IFERROR(O10*IF(F10&lt;193.609,10^(0.722762521*((LOG10(F10/193.609))^2)),1),0)</f>
        <v>0</v>
      </c>
    </row>
    <row r="11" spans="1:16" x14ac:dyDescent="0.25">
      <c r="A11" s="67">
        <v>2</v>
      </c>
      <c r="B11" s="2"/>
      <c r="C11" s="3"/>
      <c r="D11" s="2"/>
      <c r="E11" s="3"/>
      <c r="F11" s="19"/>
      <c r="G11" s="22"/>
      <c r="H11" s="4"/>
      <c r="I11" s="4"/>
      <c r="J11" s="14">
        <f t="shared" ref="J11:J24" si="1">MAX(G11:I11)</f>
        <v>0</v>
      </c>
      <c r="K11" s="15"/>
      <c r="L11" s="5"/>
      <c r="M11" s="5"/>
      <c r="N11" s="14">
        <f t="shared" ref="N11:N24" si="2">MAX(K11:M11)</f>
        <v>0</v>
      </c>
      <c r="O11" s="12">
        <f t="shared" si="0"/>
        <v>0</v>
      </c>
      <c r="P11" s="35">
        <f t="shared" ref="P11:P24" si="3">IFERROR(O11*IF(F11&lt;193.609,10^(0.722762521*((LOG10(F11/193.609))^2)),1),0)</f>
        <v>0</v>
      </c>
    </row>
    <row r="12" spans="1:16" x14ac:dyDescent="0.25">
      <c r="A12" s="67">
        <v>3</v>
      </c>
      <c r="B12" s="2"/>
      <c r="C12" s="3"/>
      <c r="D12" s="2"/>
      <c r="E12" s="3"/>
      <c r="F12" s="19"/>
      <c r="G12" s="23"/>
      <c r="H12" s="6"/>
      <c r="I12" s="6"/>
      <c r="J12" s="14">
        <f t="shared" si="1"/>
        <v>0</v>
      </c>
      <c r="K12" s="15"/>
      <c r="L12" s="5"/>
      <c r="M12" s="5"/>
      <c r="N12" s="14">
        <f t="shared" si="2"/>
        <v>0</v>
      </c>
      <c r="O12" s="12">
        <f t="shared" si="0"/>
        <v>0</v>
      </c>
      <c r="P12" s="35">
        <f t="shared" si="3"/>
        <v>0</v>
      </c>
    </row>
    <row r="13" spans="1:16" x14ac:dyDescent="0.25">
      <c r="A13" s="67">
        <v>4</v>
      </c>
      <c r="B13" s="2"/>
      <c r="C13" s="3"/>
      <c r="D13" s="2"/>
      <c r="E13" s="3"/>
      <c r="F13" s="19"/>
      <c r="G13" s="24"/>
      <c r="H13" s="7"/>
      <c r="I13" s="7"/>
      <c r="J13" s="14">
        <f t="shared" si="1"/>
        <v>0</v>
      </c>
      <c r="K13" s="16"/>
      <c r="L13" s="8"/>
      <c r="M13" s="8"/>
      <c r="N13" s="14">
        <f t="shared" si="2"/>
        <v>0</v>
      </c>
      <c r="O13" s="12">
        <f t="shared" si="0"/>
        <v>0</v>
      </c>
      <c r="P13" s="35">
        <f t="shared" si="3"/>
        <v>0</v>
      </c>
    </row>
    <row r="14" spans="1:16" x14ac:dyDescent="0.25">
      <c r="A14" s="67">
        <v>5</v>
      </c>
      <c r="B14" s="2"/>
      <c r="C14" s="3"/>
      <c r="D14" s="2"/>
      <c r="E14" s="3"/>
      <c r="F14" s="19"/>
      <c r="G14" s="23"/>
      <c r="H14" s="6"/>
      <c r="I14" s="6"/>
      <c r="J14" s="14">
        <f t="shared" si="1"/>
        <v>0</v>
      </c>
      <c r="K14" s="15"/>
      <c r="L14" s="5"/>
      <c r="M14" s="5"/>
      <c r="N14" s="14">
        <f t="shared" si="2"/>
        <v>0</v>
      </c>
      <c r="O14" s="12">
        <f t="shared" si="0"/>
        <v>0</v>
      </c>
      <c r="P14" s="35">
        <f t="shared" si="3"/>
        <v>0</v>
      </c>
    </row>
    <row r="15" spans="1:16" x14ac:dyDescent="0.25">
      <c r="A15" s="67">
        <v>6</v>
      </c>
      <c r="B15" s="2"/>
      <c r="C15" s="3"/>
      <c r="D15" s="2"/>
      <c r="E15" s="3"/>
      <c r="F15" s="19"/>
      <c r="G15" s="23"/>
      <c r="H15" s="6"/>
      <c r="I15" s="6"/>
      <c r="J15" s="14">
        <f t="shared" si="1"/>
        <v>0</v>
      </c>
      <c r="K15" s="15"/>
      <c r="L15" s="5"/>
      <c r="M15" s="5"/>
      <c r="N15" s="14">
        <f t="shared" si="2"/>
        <v>0</v>
      </c>
      <c r="O15" s="12">
        <f t="shared" si="0"/>
        <v>0</v>
      </c>
      <c r="P15" s="35">
        <f t="shared" si="3"/>
        <v>0</v>
      </c>
    </row>
    <row r="16" spans="1:16" x14ac:dyDescent="0.25">
      <c r="A16" s="67">
        <v>7</v>
      </c>
      <c r="B16" s="2"/>
      <c r="C16" s="3"/>
      <c r="D16" s="2"/>
      <c r="E16" s="3"/>
      <c r="F16" s="19"/>
      <c r="G16" s="23"/>
      <c r="H16" s="6"/>
      <c r="I16" s="6"/>
      <c r="J16" s="14">
        <f t="shared" si="1"/>
        <v>0</v>
      </c>
      <c r="K16" s="15"/>
      <c r="L16" s="5"/>
      <c r="M16" s="5"/>
      <c r="N16" s="14">
        <f t="shared" si="2"/>
        <v>0</v>
      </c>
      <c r="O16" s="12">
        <f t="shared" si="0"/>
        <v>0</v>
      </c>
      <c r="P16" s="35">
        <f t="shared" si="3"/>
        <v>0</v>
      </c>
    </row>
    <row r="17" spans="1:16" x14ac:dyDescent="0.25">
      <c r="A17" s="67">
        <v>8</v>
      </c>
      <c r="B17" s="2"/>
      <c r="C17" s="3"/>
      <c r="D17" s="2"/>
      <c r="E17" s="3"/>
      <c r="F17" s="19"/>
      <c r="G17" s="23"/>
      <c r="H17" s="6"/>
      <c r="I17" s="6"/>
      <c r="J17" s="14">
        <f t="shared" si="1"/>
        <v>0</v>
      </c>
      <c r="K17" s="15"/>
      <c r="L17" s="5"/>
      <c r="M17" s="5"/>
      <c r="N17" s="14">
        <f t="shared" si="2"/>
        <v>0</v>
      </c>
      <c r="O17" s="12">
        <f t="shared" si="0"/>
        <v>0</v>
      </c>
      <c r="P17" s="35">
        <f t="shared" si="3"/>
        <v>0</v>
      </c>
    </row>
    <row r="18" spans="1:16" x14ac:dyDescent="0.25">
      <c r="A18" s="67">
        <v>9</v>
      </c>
      <c r="B18" s="2"/>
      <c r="C18" s="3"/>
      <c r="D18" s="2"/>
      <c r="E18" s="3"/>
      <c r="F18" s="19"/>
      <c r="G18" s="23"/>
      <c r="H18" s="6"/>
      <c r="I18" s="6"/>
      <c r="J18" s="14">
        <f t="shared" si="1"/>
        <v>0</v>
      </c>
      <c r="K18" s="15"/>
      <c r="L18" s="5"/>
      <c r="M18" s="5"/>
      <c r="N18" s="14">
        <f t="shared" si="2"/>
        <v>0</v>
      </c>
      <c r="O18" s="12">
        <f t="shared" si="0"/>
        <v>0</v>
      </c>
      <c r="P18" s="35">
        <f t="shared" si="3"/>
        <v>0</v>
      </c>
    </row>
    <row r="19" spans="1:16" x14ac:dyDescent="0.25">
      <c r="A19" s="67">
        <v>10</v>
      </c>
      <c r="B19" s="2"/>
      <c r="C19" s="3"/>
      <c r="D19" s="2"/>
      <c r="E19" s="3"/>
      <c r="F19" s="19"/>
      <c r="G19" s="23"/>
      <c r="H19" s="6"/>
      <c r="I19" s="6"/>
      <c r="J19" s="14">
        <f t="shared" si="1"/>
        <v>0</v>
      </c>
      <c r="K19" s="15"/>
      <c r="L19" s="5"/>
      <c r="M19" s="5"/>
      <c r="N19" s="14">
        <f t="shared" si="2"/>
        <v>0</v>
      </c>
      <c r="O19" s="12">
        <f t="shared" si="0"/>
        <v>0</v>
      </c>
      <c r="P19" s="35">
        <f t="shared" si="3"/>
        <v>0</v>
      </c>
    </row>
    <row r="20" spans="1:16" x14ac:dyDescent="0.25">
      <c r="A20" s="67">
        <v>11</v>
      </c>
      <c r="B20" s="3"/>
      <c r="C20" s="3"/>
      <c r="D20" s="3"/>
      <c r="E20" s="3"/>
      <c r="F20" s="19"/>
      <c r="G20" s="23"/>
      <c r="H20" s="6"/>
      <c r="I20" s="6"/>
      <c r="J20" s="14">
        <f t="shared" si="1"/>
        <v>0</v>
      </c>
      <c r="K20" s="15"/>
      <c r="L20" s="5"/>
      <c r="M20" s="5"/>
      <c r="N20" s="14">
        <f t="shared" si="2"/>
        <v>0</v>
      </c>
      <c r="O20" s="12">
        <f t="shared" si="0"/>
        <v>0</v>
      </c>
      <c r="P20" s="35">
        <f t="shared" si="3"/>
        <v>0</v>
      </c>
    </row>
    <row r="21" spans="1:16" x14ac:dyDescent="0.25">
      <c r="A21" s="68">
        <v>12</v>
      </c>
      <c r="B21" s="3"/>
      <c r="C21" s="3"/>
      <c r="D21" s="3"/>
      <c r="E21" s="3"/>
      <c r="F21" s="20"/>
      <c r="G21" s="23"/>
      <c r="H21" s="6"/>
      <c r="I21" s="6"/>
      <c r="J21" s="14">
        <f t="shared" si="1"/>
        <v>0</v>
      </c>
      <c r="K21" s="15"/>
      <c r="L21" s="5"/>
      <c r="M21" s="5"/>
      <c r="N21" s="14">
        <f t="shared" si="2"/>
        <v>0</v>
      </c>
      <c r="O21" s="12">
        <f t="shared" si="0"/>
        <v>0</v>
      </c>
      <c r="P21" s="35">
        <f t="shared" si="3"/>
        <v>0</v>
      </c>
    </row>
    <row r="22" spans="1:16" x14ac:dyDescent="0.25">
      <c r="A22" s="68">
        <v>13</v>
      </c>
      <c r="B22" s="3"/>
      <c r="C22" s="3"/>
      <c r="D22" s="3"/>
      <c r="E22" s="3"/>
      <c r="F22" s="20"/>
      <c r="G22" s="23"/>
      <c r="H22" s="6"/>
      <c r="I22" s="6"/>
      <c r="J22" s="14">
        <f t="shared" si="1"/>
        <v>0</v>
      </c>
      <c r="K22" s="15"/>
      <c r="L22" s="5"/>
      <c r="M22" s="5"/>
      <c r="N22" s="14">
        <f t="shared" si="2"/>
        <v>0</v>
      </c>
      <c r="O22" s="12">
        <f t="shared" si="0"/>
        <v>0</v>
      </c>
      <c r="P22" s="35">
        <f t="shared" si="3"/>
        <v>0</v>
      </c>
    </row>
    <row r="23" spans="1:16" x14ac:dyDescent="0.25">
      <c r="A23" s="68">
        <v>14</v>
      </c>
      <c r="B23" s="3"/>
      <c r="C23" s="3"/>
      <c r="D23" s="3"/>
      <c r="E23" s="3"/>
      <c r="F23" s="20"/>
      <c r="G23" s="23"/>
      <c r="H23" s="6"/>
      <c r="I23" s="6"/>
      <c r="J23" s="14">
        <f t="shared" si="1"/>
        <v>0</v>
      </c>
      <c r="K23" s="15"/>
      <c r="L23" s="5"/>
      <c r="M23" s="5"/>
      <c r="N23" s="14">
        <f t="shared" si="2"/>
        <v>0</v>
      </c>
      <c r="O23" s="12">
        <f t="shared" si="0"/>
        <v>0</v>
      </c>
      <c r="P23" s="35">
        <f t="shared" si="3"/>
        <v>0</v>
      </c>
    </row>
    <row r="24" spans="1:16" ht="15.75" thickBot="1" x14ac:dyDescent="0.3">
      <c r="A24" s="69">
        <v>15</v>
      </c>
      <c r="B24" s="9"/>
      <c r="C24" s="9"/>
      <c r="D24" s="9"/>
      <c r="E24" s="9"/>
      <c r="F24" s="21"/>
      <c r="G24" s="25"/>
      <c r="H24" s="10"/>
      <c r="I24" s="10"/>
      <c r="J24" s="18">
        <f t="shared" si="1"/>
        <v>0</v>
      </c>
      <c r="K24" s="17"/>
      <c r="L24" s="11"/>
      <c r="M24" s="11"/>
      <c r="N24" s="18">
        <f t="shared" si="2"/>
        <v>0</v>
      </c>
      <c r="O24" s="13">
        <f t="shared" si="0"/>
        <v>0</v>
      </c>
      <c r="P24" s="36">
        <f t="shared" si="3"/>
        <v>0</v>
      </c>
    </row>
    <row r="25" spans="1:16" x14ac:dyDescent="0.25">
      <c r="F25" s="70"/>
      <c r="G25" s="71"/>
    </row>
    <row r="26" spans="1:16" x14ac:dyDescent="0.25">
      <c r="B26" s="47" t="s">
        <v>12</v>
      </c>
      <c r="C26" s="48"/>
      <c r="D26" s="47"/>
      <c r="E26" s="47"/>
      <c r="F26" s="72"/>
      <c r="G26" s="71" t="s">
        <v>13</v>
      </c>
      <c r="H26" s="53"/>
      <c r="J26" s="53"/>
      <c r="K26" t="s">
        <v>14</v>
      </c>
      <c r="M26" s="53"/>
      <c r="O26" t="s">
        <v>15</v>
      </c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sheetProtection algorithmName="SHA-512" hashValue="usfn/LSAVOO93x/tZPBbXGjPfEUDPkH8f+guZ7JJoYRnEbpruJwzfsJaa/omlD39TPLxqJ/OZkeuNliGOL8rGA==" saltValue="nM/Hh4UUwruaP+bZHRsX4Q==" spinCount="100000" sheet="1" objects="1" scenarios="1"/>
  <mergeCells count="18">
    <mergeCell ref="A2:P2"/>
    <mergeCell ref="A4:C4"/>
    <mergeCell ref="A5:C5"/>
    <mergeCell ref="G8:J8"/>
    <mergeCell ref="K8:N8"/>
    <mergeCell ref="O8:O9"/>
    <mergeCell ref="P8:P9"/>
    <mergeCell ref="A8:A9"/>
    <mergeCell ref="B8:B9"/>
    <mergeCell ref="C8:C9"/>
    <mergeCell ref="D8:D9"/>
    <mergeCell ref="E8:E9"/>
    <mergeCell ref="F8:F9"/>
    <mergeCell ref="A6:C6"/>
    <mergeCell ref="O6:P6"/>
    <mergeCell ref="D4:G4"/>
    <mergeCell ref="D5:G5"/>
    <mergeCell ref="D6:G6"/>
  </mergeCells>
  <conditionalFormatting sqref="K8:M26 G8:I26">
    <cfRule type="cellIs" dxfId="17" priority="7" stopIfTrue="1" operator="between">
      <formula>1</formula>
      <formula>9999.9</formula>
    </cfRule>
    <cfRule type="cellIs" dxfId="16" priority="8" stopIfTrue="1" operator="lessThanOrEqual">
      <formula>0</formula>
    </cfRule>
    <cfRule type="cellIs" dxfId="15" priority="9" stopIfTrue="1" operator="between">
      <formula>".001.0"</formula>
      <formula>".999.9"</formula>
    </cfRule>
  </conditionalFormatting>
  <conditionalFormatting sqref="H1:J1 L3:M6 M1:N1 N5:N6 N3 H3:J6">
    <cfRule type="cellIs" dxfId="14" priority="1" stopIfTrue="1" operator="between">
      <formula>1</formula>
      <formula>9999.9</formula>
    </cfRule>
    <cfRule type="cellIs" dxfId="13" priority="2" stopIfTrue="1" operator="lessThanOrEqual">
      <formula>0</formula>
    </cfRule>
    <cfRule type="cellIs" dxfId="12" priority="3" stopIfTrue="1" operator="between">
      <formula>".001.0"</formula>
      <formula>".999.9"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7B96-1D33-4C92-BBAF-229730DB9849}">
  <dimension ref="A1:P26"/>
  <sheetViews>
    <sheetView showGridLines="0" view="pageLayout" zoomScaleNormal="100" workbookViewId="0">
      <selection sqref="A1:XFD1048576"/>
    </sheetView>
  </sheetViews>
  <sheetFormatPr baseColWidth="10" defaultColWidth="9.140625" defaultRowHeight="15" x14ac:dyDescent="0.25"/>
  <cols>
    <col min="1" max="1" width="2.85546875" style="114" bestFit="1" customWidth="1"/>
    <col min="2" max="2" width="4.7109375" style="114" customWidth="1"/>
    <col min="3" max="3" width="22.140625" style="114" bestFit="1" customWidth="1"/>
    <col min="4" max="5" width="9.140625" style="114"/>
    <col min="6" max="6" width="6.140625" style="114" customWidth="1"/>
    <col min="7" max="14" width="6.7109375" style="114" customWidth="1"/>
    <col min="15" max="16384" width="9.140625" style="114"/>
  </cols>
  <sheetData>
    <row r="1" spans="1:16" x14ac:dyDescent="0.25">
      <c r="A1" s="105"/>
      <c r="B1" s="106"/>
      <c r="C1" s="107"/>
      <c r="D1" s="106"/>
      <c r="E1" s="106"/>
      <c r="F1" s="106"/>
      <c r="G1" s="108"/>
      <c r="H1" s="109"/>
      <c r="I1" s="110"/>
      <c r="J1" s="110"/>
      <c r="K1" s="110"/>
      <c r="L1" s="111"/>
      <c r="M1" s="112"/>
      <c r="N1" s="112"/>
      <c r="O1" s="112"/>
      <c r="P1" s="113"/>
    </row>
    <row r="2" spans="1:16" ht="20.25" x14ac:dyDescent="0.3">
      <c r="A2" s="115" t="s">
        <v>16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7"/>
    </row>
    <row r="3" spans="1:16" ht="18" x14ac:dyDescent="0.25">
      <c r="A3" s="118"/>
      <c r="B3" s="119"/>
      <c r="C3" s="120"/>
      <c r="D3" s="119"/>
      <c r="E3" s="121"/>
      <c r="F3" s="121"/>
      <c r="G3" s="122"/>
      <c r="H3" s="123"/>
      <c r="I3" s="121"/>
      <c r="J3" s="121"/>
      <c r="K3" s="124"/>
      <c r="L3" s="125"/>
      <c r="M3" s="125"/>
      <c r="N3" s="125"/>
      <c r="O3" s="126"/>
      <c r="P3" s="127"/>
    </row>
    <row r="4" spans="1:16" ht="15.75" x14ac:dyDescent="0.25">
      <c r="A4" s="128" t="s">
        <v>17</v>
      </c>
      <c r="B4" s="129"/>
      <c r="C4" s="130"/>
      <c r="D4" s="131"/>
      <c r="E4" s="131"/>
      <c r="F4" s="131"/>
      <c r="G4" s="131"/>
      <c r="H4" s="132"/>
      <c r="I4" s="125"/>
      <c r="J4" s="125"/>
      <c r="K4" s="125"/>
      <c r="L4" s="125"/>
      <c r="M4" s="133"/>
      <c r="N4" s="125"/>
      <c r="O4" s="133"/>
      <c r="P4" s="134"/>
    </row>
    <row r="5" spans="1:16" ht="15.75" x14ac:dyDescent="0.25">
      <c r="A5" s="135" t="s">
        <v>19</v>
      </c>
      <c r="B5" s="136"/>
      <c r="C5" s="137"/>
      <c r="D5" s="138"/>
      <c r="E5" s="138"/>
      <c r="F5" s="138"/>
      <c r="G5" s="138"/>
      <c r="H5" s="132"/>
      <c r="I5" s="125"/>
      <c r="J5" s="125"/>
      <c r="K5" s="139"/>
      <c r="L5" s="125"/>
      <c r="M5" s="125"/>
      <c r="N5" s="140"/>
      <c r="P5" s="134"/>
    </row>
    <row r="6" spans="1:16" ht="16.5" thickBot="1" x14ac:dyDescent="0.3">
      <c r="A6" s="141" t="s">
        <v>18</v>
      </c>
      <c r="B6" s="142"/>
      <c r="C6" s="143"/>
      <c r="D6" s="144"/>
      <c r="E6" s="144"/>
      <c r="F6" s="144"/>
      <c r="G6" s="144"/>
      <c r="H6" s="145"/>
      <c r="I6" s="146"/>
      <c r="J6" s="146"/>
      <c r="K6" s="146"/>
      <c r="L6" s="146"/>
      <c r="M6" s="146"/>
      <c r="N6" s="146"/>
      <c r="O6" s="147"/>
      <c r="P6" s="148"/>
    </row>
    <row r="7" spans="1:16" ht="15.75" thickBot="1" x14ac:dyDescent="0.3"/>
    <row r="8" spans="1:16" x14ac:dyDescent="0.25">
      <c r="A8" s="149" t="s">
        <v>0</v>
      </c>
      <c r="B8" s="150" t="s">
        <v>20</v>
      </c>
      <c r="C8" s="151" t="s">
        <v>1</v>
      </c>
      <c r="D8" s="151" t="s">
        <v>2</v>
      </c>
      <c r="E8" s="151" t="s">
        <v>3</v>
      </c>
      <c r="F8" s="152" t="s">
        <v>4</v>
      </c>
      <c r="G8" s="153" t="s">
        <v>5</v>
      </c>
      <c r="H8" s="154"/>
      <c r="I8" s="154"/>
      <c r="J8" s="155"/>
      <c r="K8" s="153" t="s">
        <v>6</v>
      </c>
      <c r="L8" s="154"/>
      <c r="M8" s="154"/>
      <c r="N8" s="155"/>
      <c r="O8" s="156" t="s">
        <v>7</v>
      </c>
      <c r="P8" s="157" t="s">
        <v>8</v>
      </c>
    </row>
    <row r="9" spans="1:16" ht="15.75" thickBot="1" x14ac:dyDescent="0.3">
      <c r="A9" s="158"/>
      <c r="B9" s="159"/>
      <c r="C9" s="160"/>
      <c r="D9" s="160"/>
      <c r="E9" s="160"/>
      <c r="F9" s="161"/>
      <c r="G9" s="162">
        <v>1</v>
      </c>
      <c r="H9" s="163">
        <v>2</v>
      </c>
      <c r="I9" s="163">
        <v>3</v>
      </c>
      <c r="J9" s="164" t="s">
        <v>9</v>
      </c>
      <c r="K9" s="162">
        <v>1</v>
      </c>
      <c r="L9" s="163">
        <v>2</v>
      </c>
      <c r="M9" s="163">
        <v>3</v>
      </c>
      <c r="N9" s="164" t="s">
        <v>10</v>
      </c>
      <c r="O9" s="165"/>
      <c r="P9" s="166"/>
    </row>
    <row r="10" spans="1:16" x14ac:dyDescent="0.25">
      <c r="A10" s="167">
        <v>1</v>
      </c>
      <c r="B10" s="168"/>
      <c r="C10" s="169"/>
      <c r="D10" s="168"/>
      <c r="E10" s="169" t="s">
        <v>11</v>
      </c>
      <c r="F10" s="170"/>
      <c r="G10" s="171"/>
      <c r="H10" s="172"/>
      <c r="I10" s="172"/>
      <c r="J10" s="173"/>
      <c r="K10" s="174"/>
      <c r="L10" s="172"/>
      <c r="M10" s="172"/>
      <c r="N10" s="173"/>
      <c r="O10" s="175"/>
      <c r="P10" s="176"/>
    </row>
    <row r="11" spans="1:16" x14ac:dyDescent="0.25">
      <c r="A11" s="177">
        <v>2</v>
      </c>
      <c r="B11" s="178"/>
      <c r="C11" s="179"/>
      <c r="D11" s="178"/>
      <c r="E11" s="179"/>
      <c r="F11" s="180"/>
      <c r="G11" s="181"/>
      <c r="H11" s="182"/>
      <c r="I11" s="182"/>
      <c r="J11" s="183"/>
      <c r="K11" s="184"/>
      <c r="L11" s="185"/>
      <c r="M11" s="185"/>
      <c r="N11" s="183"/>
      <c r="O11" s="186"/>
      <c r="P11" s="187"/>
    </row>
    <row r="12" spans="1:16" x14ac:dyDescent="0.25">
      <c r="A12" s="177">
        <v>3</v>
      </c>
      <c r="B12" s="178"/>
      <c r="C12" s="179"/>
      <c r="D12" s="178"/>
      <c r="E12" s="179"/>
      <c r="F12" s="180"/>
      <c r="G12" s="188"/>
      <c r="H12" s="189"/>
      <c r="I12" s="189"/>
      <c r="J12" s="183"/>
      <c r="K12" s="184"/>
      <c r="L12" s="185"/>
      <c r="M12" s="185"/>
      <c r="N12" s="183"/>
      <c r="O12" s="186"/>
      <c r="P12" s="187"/>
    </row>
    <row r="13" spans="1:16" x14ac:dyDescent="0.25">
      <c r="A13" s="177">
        <v>4</v>
      </c>
      <c r="B13" s="178"/>
      <c r="C13" s="179"/>
      <c r="D13" s="178"/>
      <c r="E13" s="179"/>
      <c r="F13" s="180"/>
      <c r="G13" s="190"/>
      <c r="H13" s="191"/>
      <c r="I13" s="191"/>
      <c r="J13" s="183"/>
      <c r="K13" s="192"/>
      <c r="L13" s="193"/>
      <c r="M13" s="193"/>
      <c r="N13" s="183"/>
      <c r="O13" s="186"/>
      <c r="P13" s="187"/>
    </row>
    <row r="14" spans="1:16" x14ac:dyDescent="0.25">
      <c r="A14" s="177">
        <v>5</v>
      </c>
      <c r="B14" s="178"/>
      <c r="C14" s="179"/>
      <c r="D14" s="178"/>
      <c r="E14" s="179"/>
      <c r="F14" s="180"/>
      <c r="G14" s="188"/>
      <c r="H14" s="189"/>
      <c r="I14" s="189"/>
      <c r="J14" s="183"/>
      <c r="K14" s="184"/>
      <c r="L14" s="185"/>
      <c r="M14" s="185"/>
      <c r="N14" s="183"/>
      <c r="O14" s="186"/>
      <c r="P14" s="187"/>
    </row>
    <row r="15" spans="1:16" x14ac:dyDescent="0.25">
      <c r="A15" s="177">
        <v>6</v>
      </c>
      <c r="B15" s="178"/>
      <c r="C15" s="179"/>
      <c r="D15" s="178"/>
      <c r="E15" s="179"/>
      <c r="F15" s="180"/>
      <c r="G15" s="188"/>
      <c r="H15" s="189"/>
      <c r="I15" s="189"/>
      <c r="J15" s="183"/>
      <c r="K15" s="184"/>
      <c r="L15" s="185"/>
      <c r="M15" s="185"/>
      <c r="N15" s="183"/>
      <c r="O15" s="186"/>
      <c r="P15" s="187"/>
    </row>
    <row r="16" spans="1:16" x14ac:dyDescent="0.25">
      <c r="A16" s="177">
        <v>7</v>
      </c>
      <c r="B16" s="178"/>
      <c r="C16" s="179"/>
      <c r="D16" s="178"/>
      <c r="E16" s="179"/>
      <c r="F16" s="180"/>
      <c r="G16" s="188"/>
      <c r="H16" s="189"/>
      <c r="I16" s="189"/>
      <c r="J16" s="183"/>
      <c r="K16" s="184"/>
      <c r="L16" s="185"/>
      <c r="M16" s="185"/>
      <c r="N16" s="183"/>
      <c r="O16" s="186"/>
      <c r="P16" s="187"/>
    </row>
    <row r="17" spans="1:16" x14ac:dyDescent="0.25">
      <c r="A17" s="177">
        <v>8</v>
      </c>
      <c r="B17" s="178"/>
      <c r="C17" s="179"/>
      <c r="D17" s="178"/>
      <c r="E17" s="179"/>
      <c r="F17" s="180"/>
      <c r="G17" s="188"/>
      <c r="H17" s="189"/>
      <c r="I17" s="189"/>
      <c r="J17" s="183"/>
      <c r="K17" s="184"/>
      <c r="L17" s="185"/>
      <c r="M17" s="185"/>
      <c r="N17" s="183"/>
      <c r="O17" s="186"/>
      <c r="P17" s="187"/>
    </row>
    <row r="18" spans="1:16" x14ac:dyDescent="0.25">
      <c r="A18" s="177">
        <v>9</v>
      </c>
      <c r="B18" s="178"/>
      <c r="C18" s="179"/>
      <c r="D18" s="178"/>
      <c r="E18" s="179"/>
      <c r="F18" s="180"/>
      <c r="G18" s="188"/>
      <c r="H18" s="189"/>
      <c r="I18" s="189"/>
      <c r="J18" s="183"/>
      <c r="K18" s="184"/>
      <c r="L18" s="185"/>
      <c r="M18" s="185"/>
      <c r="N18" s="183"/>
      <c r="O18" s="186"/>
      <c r="P18" s="187"/>
    </row>
    <row r="19" spans="1:16" x14ac:dyDescent="0.25">
      <c r="A19" s="177">
        <v>10</v>
      </c>
      <c r="B19" s="178"/>
      <c r="C19" s="179"/>
      <c r="D19" s="178"/>
      <c r="E19" s="179"/>
      <c r="F19" s="180"/>
      <c r="G19" s="188"/>
      <c r="H19" s="189"/>
      <c r="I19" s="189"/>
      <c r="J19" s="183"/>
      <c r="K19" s="184"/>
      <c r="L19" s="185"/>
      <c r="M19" s="185"/>
      <c r="N19" s="183"/>
      <c r="O19" s="186"/>
      <c r="P19" s="187"/>
    </row>
    <row r="20" spans="1:16" x14ac:dyDescent="0.25">
      <c r="A20" s="177">
        <v>11</v>
      </c>
      <c r="B20" s="179"/>
      <c r="C20" s="179"/>
      <c r="D20" s="179"/>
      <c r="E20" s="179"/>
      <c r="F20" s="180"/>
      <c r="G20" s="188"/>
      <c r="H20" s="189"/>
      <c r="I20" s="189"/>
      <c r="J20" s="183"/>
      <c r="K20" s="184"/>
      <c r="L20" s="185"/>
      <c r="M20" s="185"/>
      <c r="N20" s="183"/>
      <c r="O20" s="186"/>
      <c r="P20" s="187"/>
    </row>
    <row r="21" spans="1:16" x14ac:dyDescent="0.25">
      <c r="A21" s="194">
        <v>12</v>
      </c>
      <c r="B21" s="179"/>
      <c r="C21" s="179"/>
      <c r="D21" s="179"/>
      <c r="E21" s="179"/>
      <c r="F21" s="195"/>
      <c r="G21" s="188"/>
      <c r="H21" s="189"/>
      <c r="I21" s="189"/>
      <c r="J21" s="183"/>
      <c r="K21" s="184"/>
      <c r="L21" s="185"/>
      <c r="M21" s="185"/>
      <c r="N21" s="183"/>
      <c r="O21" s="186"/>
      <c r="P21" s="187"/>
    </row>
    <row r="22" spans="1:16" x14ac:dyDescent="0.25">
      <c r="A22" s="194">
        <v>13</v>
      </c>
      <c r="B22" s="179"/>
      <c r="C22" s="179"/>
      <c r="D22" s="179"/>
      <c r="E22" s="179"/>
      <c r="F22" s="195"/>
      <c r="G22" s="188"/>
      <c r="H22" s="189"/>
      <c r="I22" s="189"/>
      <c r="J22" s="183"/>
      <c r="K22" s="184"/>
      <c r="L22" s="185"/>
      <c r="M22" s="185"/>
      <c r="N22" s="183"/>
      <c r="O22" s="186"/>
      <c r="P22" s="187"/>
    </row>
    <row r="23" spans="1:16" x14ac:dyDescent="0.25">
      <c r="A23" s="194">
        <v>14</v>
      </c>
      <c r="B23" s="179"/>
      <c r="C23" s="179"/>
      <c r="D23" s="179"/>
      <c r="E23" s="179"/>
      <c r="F23" s="195"/>
      <c r="G23" s="188"/>
      <c r="H23" s="189"/>
      <c r="I23" s="189"/>
      <c r="J23" s="183"/>
      <c r="K23" s="184"/>
      <c r="L23" s="185"/>
      <c r="M23" s="185"/>
      <c r="N23" s="183"/>
      <c r="O23" s="186"/>
      <c r="P23" s="187"/>
    </row>
    <row r="24" spans="1:16" ht="15.75" thickBot="1" x14ac:dyDescent="0.3">
      <c r="A24" s="196">
        <v>15</v>
      </c>
      <c r="B24" s="197"/>
      <c r="C24" s="197"/>
      <c r="D24" s="197"/>
      <c r="E24" s="197"/>
      <c r="F24" s="198"/>
      <c r="G24" s="199"/>
      <c r="H24" s="200"/>
      <c r="I24" s="200"/>
      <c r="J24" s="201"/>
      <c r="K24" s="202"/>
      <c r="L24" s="203"/>
      <c r="M24" s="203"/>
      <c r="N24" s="201"/>
      <c r="O24" s="204"/>
      <c r="P24" s="205"/>
    </row>
    <row r="25" spans="1:16" x14ac:dyDescent="0.25">
      <c r="F25" s="206"/>
      <c r="G25" s="207"/>
    </row>
    <row r="26" spans="1:16" x14ac:dyDescent="0.25">
      <c r="B26" s="119" t="s">
        <v>12</v>
      </c>
      <c r="C26" s="120"/>
      <c r="D26" s="119"/>
      <c r="E26" s="119"/>
      <c r="F26" s="208"/>
      <c r="G26" s="207" t="s">
        <v>13</v>
      </c>
      <c r="H26" s="125"/>
      <c r="J26" s="125"/>
      <c r="K26" s="114" t="s">
        <v>14</v>
      </c>
      <c r="M26" s="125"/>
      <c r="O26" s="114" t="s">
        <v>15</v>
      </c>
    </row>
  </sheetData>
  <sheetProtection algorithmName="SHA-512" hashValue="0S4aXH/DXImZX4tL3bmipExSOkqfl6yFn36qaJYmFP5vql7aBNXJZd7jzSJO0DuPieKuo5IobyOSt3J4uw82+A==" saltValue="VXpNqPt4HHJLdgncDsqHNw==" spinCount="100000" sheet="1" objects="1" scenarios="1"/>
  <mergeCells count="18">
    <mergeCell ref="A6:C6"/>
    <mergeCell ref="D6:G6"/>
    <mergeCell ref="O6:P6"/>
    <mergeCell ref="A2:P2"/>
    <mergeCell ref="A4:C4"/>
    <mergeCell ref="D4:G4"/>
    <mergeCell ref="A5:C5"/>
    <mergeCell ref="D5:G5"/>
    <mergeCell ref="G8:J8"/>
    <mergeCell ref="K8:N8"/>
    <mergeCell ref="O8:O9"/>
    <mergeCell ref="P8:P9"/>
    <mergeCell ref="A8:A9"/>
    <mergeCell ref="B8:B9"/>
    <mergeCell ref="C8:C9"/>
    <mergeCell ref="D8:D9"/>
    <mergeCell ref="E8:E9"/>
    <mergeCell ref="F8:F9"/>
  </mergeCells>
  <conditionalFormatting sqref="K25:M26 G25:I26">
    <cfRule type="cellIs" dxfId="11" priority="10" stopIfTrue="1" operator="between">
      <formula>1</formula>
      <formula>9999.9</formula>
    </cfRule>
    <cfRule type="cellIs" dxfId="10" priority="11" stopIfTrue="1" operator="lessThanOrEqual">
      <formula>0</formula>
    </cfRule>
    <cfRule type="cellIs" dxfId="9" priority="12" stopIfTrue="1" operator="between">
      <formula>".001.0"</formula>
      <formula>".999.9"</formula>
    </cfRule>
  </conditionalFormatting>
  <conditionalFormatting sqref="H1:J1 L3:M6 M1:N1 N5:N6 N3 H3:J6">
    <cfRule type="cellIs" dxfId="8" priority="7" stopIfTrue="1" operator="between">
      <formula>1</formula>
      <formula>9999.9</formula>
    </cfRule>
    <cfRule type="cellIs" dxfId="7" priority="8" stopIfTrue="1" operator="lessThanOrEqual">
      <formula>0</formula>
    </cfRule>
    <cfRule type="cellIs" dxfId="6" priority="9" stopIfTrue="1" operator="between">
      <formula>".001.0"</formula>
      <formula>".999.9"</formula>
    </cfRule>
  </conditionalFormatting>
  <conditionalFormatting sqref="K10:M24 G10:I24">
    <cfRule type="cellIs" dxfId="5" priority="4" stopIfTrue="1" operator="between">
      <formula>1</formula>
      <formula>9999.9</formula>
    </cfRule>
    <cfRule type="cellIs" dxfId="4" priority="5" stopIfTrue="1" operator="lessThanOrEqual">
      <formula>0</formula>
    </cfRule>
    <cfRule type="cellIs" dxfId="3" priority="6" stopIfTrue="1" operator="between">
      <formula>".001.0"</formula>
      <formula>".999.9"</formula>
    </cfRule>
  </conditionalFormatting>
  <conditionalFormatting sqref="K8:M9 G8:I9">
    <cfRule type="cellIs" dxfId="2" priority="1" stopIfTrue="1" operator="between">
      <formula>1</formula>
      <formula>9999.9</formula>
    </cfRule>
    <cfRule type="cellIs" dxfId="1" priority="2" stopIfTrue="1" operator="lessThanOrEqual">
      <formula>0</formula>
    </cfRule>
    <cfRule type="cellIs" dxfId="0" priority="3" stopIfTrue="1" operator="between">
      <formula>".001.0"</formula>
      <formula>".999.9"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Acta femenina</vt:lpstr>
      <vt:lpstr>Acta masculina</vt:lpstr>
      <vt:lpstr>Modelo acta 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 Federación Española de Halterofilia</dc:creator>
  <cp:lastModifiedBy>Real Federación Española de Halterofilia</cp:lastModifiedBy>
  <cp:lastPrinted>2023-03-09T09:52:17Z</cp:lastPrinted>
  <dcterms:created xsi:type="dcterms:W3CDTF">2015-06-05T18:19:34Z</dcterms:created>
  <dcterms:modified xsi:type="dcterms:W3CDTF">2023-03-09T10:02:19Z</dcterms:modified>
</cp:coreProperties>
</file>